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6880" windowHeight="14640"/>
  </bookViews>
  <sheets>
    <sheet name="Receita-Prevista Realizada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C41" i="5"/>
  <c r="C42" i="5"/>
  <c r="D42" i="5" s="1"/>
  <c r="C43" i="5"/>
  <c r="C44" i="5"/>
  <c r="C45" i="5"/>
  <c r="C40" i="5"/>
  <c r="E40" i="5" s="1"/>
  <c r="E43" i="5"/>
  <c r="E44" i="5"/>
  <c r="E41" i="5"/>
  <c r="E42" i="5"/>
  <c r="E45" i="5"/>
  <c r="D41" i="5"/>
  <c r="D45" i="5"/>
  <c r="D44" i="5" l="1"/>
  <c r="D43" i="5"/>
</calcChain>
</file>

<file path=xl/sharedStrings.xml><?xml version="1.0" encoding="utf-8"?>
<sst xmlns="http://schemas.openxmlformats.org/spreadsheetml/2006/main" count="102" uniqueCount="26">
  <si>
    <t>RECEITAS</t>
  </si>
  <si>
    <t>      RECEITAS COM OPERAÇÕES DE CRÉDITO</t>
  </si>
  <si>
    <t>      RECEITAS COM SERVIÇOS</t>
  </si>
  <si>
    <t>      OUTRAS RECEITAS OPERACIONAIS</t>
  </si>
  <si>
    <t>      RECEITAS NÃO OPERACIONAIS</t>
  </si>
  <si>
    <t>      TESOURARIA</t>
  </si>
  <si>
    <t>Descrição</t>
  </si>
  <si>
    <t>Janeiro</t>
  </si>
  <si>
    <t>Fevereiro</t>
  </si>
  <si>
    <t>Orçado</t>
  </si>
  <si>
    <t>Realizado</t>
  </si>
  <si>
    <t>Δ R$</t>
  </si>
  <si>
    <t>Δ %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</si>
  <si>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</si>
  <si>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</si>
  <si>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</si>
  <si>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</si>
  <si>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</si>
  <si>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</si>
  <si>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</si>
  <si>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</si>
  <si>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</si>
  <si>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</si>
  <si>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NOTA: A Agência de Fomento de Goiás S.A., não recebeu transferências federais, estaduais ou municipais sob a forma de receitas.
possua receitas dessa natureza</t>
  </si>
  <si>
    <t>RECEITA PREVISTA / REALIZADA GOIÁSFOMENTO</t>
  </si>
  <si>
    <t>Acumulado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</si>
</sst>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5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49" fontId="0" fillId="0" borderId="0" xfId="0" applyNumberFormat="1" applyAlignment="1">
      <alignment horizontal="left" vertical="center" wrapText="1" shrinkToFit="1"/>
    </xf>
    <xf numFmtId="165" fontId="2" fillId="2" borderId="0" xfId="1" applyNumberFormat="1" applyFont="1" applyFill="1" applyAlignment="1">
      <alignment horizontal="center" wrapText="1" shrinkToFit="1"/>
    </xf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Alignment="1">
      <alignment horizontal="center"/>
    </xf>
    <xf numFmtId="10" fontId="0" fillId="0" borderId="0" xfId="0" applyNumberFormat="1"/>
    <xf numFmtId="166" fontId="0" fillId="0" borderId="0" xfId="0" applyNumberFormat="1"/>
    <xf numFmtId="49" fontId="2" fillId="2" borderId="0" xfId="0" applyNumberFormat="1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306457</xdr:colOff>
      <xdr:row>0</xdr:row>
      <xdr:rowOff>16563</xdr:rowOff>
    </xdr:from>
    <xdr:to>
      <xdr:col>12</xdr:col>
      <xdr:colOff>70027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9ED0B89F-CCC4-468B-8967-B9A189B0347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63" r="31882" b="74302"/>
        <a:stretch/>
      </xdr:blipFill>
      <xdr:spPr bwMode="auto">
        <a:xfrm>
          <a:off x="8191500" y="16563"/>
          <a:ext cx="2401957" cy="62119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view="pageBreakPreview" topLeftCell="A19" zoomScale="110" zoomScaleNormal="110" zoomScaleSheetLayoutView="110" workbookViewId="0">
      <selection activeCell="G26" sqref="G26"/>
    </sheetView>
  </sheetViews>
  <sheetFormatPr defaultRowHeight="12.75" x14ac:dyDescent="0.2"/>
  <cols>
    <col min="1" max="1" width="43.7109375" bestFit="1" customWidth="1"/>
    <col min="2" max="3" width="11.28515625" bestFit="1" customWidth="1"/>
    <col min="4" max="4" width="13.140625" customWidth="1"/>
    <col min="5" max="5" width="5.7109375" customWidth="1"/>
    <col min="6" max="7" width="11.28515625" bestFit="1" customWidth="1"/>
    <col min="8" max="8" width="10.85546875" bestFit="1" customWidth="1"/>
    <col min="9" max="9" width="6.5703125" customWidth="1"/>
    <col min="10" max="10" width="10.28515625" customWidth="1"/>
    <col min="11" max="11" width="11.85546875" customWidth="1"/>
    <col min="12" max="12" width="10.85546875" bestFit="1" customWidth="1"/>
    <col min="13" max="13" width="5.7109375" customWidth="1"/>
    <col min="14" max="15" width="10.28515625" bestFit="1" customWidth="1"/>
    <col min="16" max="16" width="10.85546875" bestFit="1" customWidth="1"/>
    <col min="17" max="17" width="5.140625" bestFit="1" customWidth="1"/>
    <col min="18" max="19" width="10.28515625" bestFit="1" customWidth="1"/>
    <col min="20" max="20" width="9.28515625" bestFit="1" customWidth="1"/>
    <col min="21" max="21" width="4.7109375" bestFit="1" customWidth="1"/>
    <col min="22" max="23" width="10.28515625" bestFit="1" customWidth="1"/>
    <col min="24" max="24" width="9.28515625" bestFit="1" customWidth="1"/>
    <col min="25" max="25" width="4.7109375" bestFit="1" customWidth="1"/>
    <col min="26" max="27" width="10.28515625" bestFit="1" customWidth="1"/>
    <col min="28" max="28" width="10.85546875" bestFit="1" customWidth="1"/>
    <col min="29" max="29" width="4.7109375" bestFit="1" customWidth="1"/>
    <col min="30" max="30" width="10.28515625" bestFit="1" customWidth="1"/>
    <col min="31" max="31" width="9.85546875" bestFit="1" customWidth="1"/>
    <col min="32" max="32" width="10.85546875" bestFit="1" customWidth="1"/>
    <col min="33" max="33" width="5.7109375" bestFit="1" customWidth="1"/>
    <col min="34" max="34" width="10.28515625" bestFit="1" customWidth="1"/>
    <col min="35" max="35" width="9.85546875" bestFit="1" customWidth="1"/>
    <col min="36" max="36" width="10.85546875" bestFit="1" customWidth="1"/>
    <col min="37" max="37" width="5.7109375" bestFit="1" customWidth="1"/>
    <col min="38" max="38" width="10.28515625" bestFit="1" customWidth="1"/>
    <col min="39" max="39" width="9.85546875" bestFit="1" customWidth="1"/>
    <col min="40" max="40" width="10.85546875" bestFit="1" customWidth="1"/>
    <col min="41" max="41" width="5.7109375" bestFit="1" customWidth="1"/>
    <col min="42" max="42" width="10.28515625" bestFit="1" customWidth="1"/>
    <col min="43" max="43" width="9.85546875" bestFit="1" customWidth="1"/>
    <col min="44" max="44" width="10.85546875" bestFit="1" customWidth="1"/>
    <col min="45" max="45" width="5.7109375" bestFit="1" customWidth="1"/>
    <col min="46" max="46" width="10.28515625" bestFit="1" customWidth="1"/>
    <col min="47" max="47" width="9.85546875" bestFit="1" customWidth="1"/>
    <col min="48" max="48" width="10.85546875" bestFit="1" customWidth="1"/>
    <col min="49" max="49" width="5.7109375" bestFit="1" customWidth="1"/>
    <col min="50" max="51" width="11.28515625" bestFit="1" customWidth="1"/>
    <col min="52" max="52" width="11.85546875" bestFit="1" customWidth="1"/>
    <col min="53" max="53" width="5.140625" bestFit="1" customWidth="1"/>
  </cols>
  <sheetData>
    <row r="1" spans="1:14" ht="50.25" customHeight="1" x14ac:dyDescent="0.2">
      <c r="A1" s="10" t="s">
        <v>24</v>
      </c>
      <c r="B1" s="10"/>
      <c r="C1" s="10"/>
      <c r="D1" s="10"/>
      <c r="E1" s="10"/>
      <c r="F1" s="10"/>
      <c r="G1" s="10"/>
      <c r="H1" s="10"/>
    </row>
    <row r="2" spans="1:14" x14ac:dyDescent="0.2">
      <c r="A2" s="8" t="s">
        <v>6</v>
      </c>
      <c r="B2" s="9" t="s">
        <v>7</v>
      </c>
      <c r="C2" s="9"/>
      <c r="D2" s="9"/>
      <c r="E2" s="9"/>
      <c r="F2" s="9" t="s">
        <v>8</v>
      </c>
      <c r="G2" s="9"/>
      <c r="H2" s="9"/>
      <c r="I2" s="9"/>
      <c r="J2" s="9" t="s">
        <v>13</v>
      </c>
      <c r="K2" s="9"/>
      <c r="L2" s="9"/>
      <c r="M2" s="9"/>
    </row>
    <row r="3" spans="1:14" x14ac:dyDescent="0.2">
      <c r="A3" s="8"/>
      <c r="B3" s="2" t="s">
        <v>9</v>
      </c>
      <c r="C3" s="2" t="s">
        <v>10</v>
      </c>
      <c r="D3" s="2" t="s">
        <v>11</v>
      </c>
      <c r="E3" s="2" t="s">
        <v>12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4" x14ac:dyDescent="0.2">
      <c r="A4" s="1" t="s">
        <v>0</v>
      </c>
      <c r="B4" s="3">
        <v>5399720.0557246273</v>
      </c>
      <c r="C4" s="3">
        <v>4816879.21</v>
      </c>
      <c r="D4" s="3">
        <v>-582840.85</v>
      </c>
      <c r="E4" s="3">
        <v>-10.79</v>
      </c>
      <c r="F4" s="3">
        <v>6039825.789995173</v>
      </c>
      <c r="G4" s="3">
        <v>3745915.69</v>
      </c>
      <c r="H4" s="3">
        <v>-2293910.11</v>
      </c>
      <c r="I4" s="3">
        <v>-37.979999999999997</v>
      </c>
      <c r="J4" s="3">
        <v>6122403.1054476835</v>
      </c>
      <c r="K4" s="3">
        <v>4888384.97</v>
      </c>
      <c r="L4" s="3">
        <v>-1234018.1399999999</v>
      </c>
      <c r="M4" s="3">
        <v>-20.16</v>
      </c>
    </row>
    <row r="5" spans="1:14" x14ac:dyDescent="0.2">
      <c r="A5" s="1" t="s">
        <v>1</v>
      </c>
      <c r="B5" s="3">
        <v>1253470.3247865448</v>
      </c>
      <c r="C5" s="3">
        <v>1172361.5</v>
      </c>
      <c r="D5" s="3">
        <v>-81108.83</v>
      </c>
      <c r="E5" s="3">
        <v>-6.47</v>
      </c>
      <c r="F5" s="3">
        <v>1302998.4539850899</v>
      </c>
      <c r="G5" s="3">
        <v>637487.86</v>
      </c>
      <c r="H5" s="3">
        <v>-665510.6</v>
      </c>
      <c r="I5" s="3">
        <v>-51.08</v>
      </c>
      <c r="J5" s="3">
        <v>1315801.4748616335</v>
      </c>
      <c r="K5" s="3">
        <v>1184495.72</v>
      </c>
      <c r="L5" s="3">
        <v>-131305.76</v>
      </c>
      <c r="M5" s="3">
        <v>-9.98</v>
      </c>
    </row>
    <row r="6" spans="1:14" x14ac:dyDescent="0.2">
      <c r="A6" s="1" t="s">
        <v>2</v>
      </c>
      <c r="B6" s="3">
        <v>1258473.5815000001</v>
      </c>
      <c r="C6" s="3">
        <v>1129255.8899999999</v>
      </c>
      <c r="D6" s="3">
        <v>-129217.69</v>
      </c>
      <c r="E6" s="3">
        <v>-10.27</v>
      </c>
      <c r="F6" s="3">
        <v>1258436.5101666667</v>
      </c>
      <c r="G6" s="3">
        <v>1019765.4</v>
      </c>
      <c r="H6" s="3">
        <v>-238671.11</v>
      </c>
      <c r="I6" s="3">
        <v>-18.97</v>
      </c>
      <c r="J6" s="3">
        <v>1257899.4388333333</v>
      </c>
      <c r="K6" s="3">
        <v>934219.28</v>
      </c>
      <c r="L6" s="3">
        <v>-323680.15999999997</v>
      </c>
      <c r="M6" s="3">
        <v>-25.73</v>
      </c>
    </row>
    <row r="7" spans="1:14" x14ac:dyDescent="0.2">
      <c r="A7" s="1" t="s">
        <v>3</v>
      </c>
      <c r="B7" s="3">
        <v>2123601.8013693327</v>
      </c>
      <c r="C7" s="3">
        <v>1434601.11</v>
      </c>
      <c r="D7" s="3">
        <v>-689000.69</v>
      </c>
      <c r="E7" s="3">
        <v>-32.44</v>
      </c>
      <c r="F7" s="3">
        <v>2710435.9971080003</v>
      </c>
      <c r="G7" s="3">
        <v>1168898.5600000001</v>
      </c>
      <c r="H7" s="3">
        <v>-1541537.44</v>
      </c>
      <c r="I7" s="3">
        <v>-56.87</v>
      </c>
      <c r="J7" s="3">
        <v>2813195.4721036665</v>
      </c>
      <c r="K7" s="3">
        <v>1603954.34</v>
      </c>
      <c r="L7" s="3">
        <v>-1209241.1299999999</v>
      </c>
      <c r="M7" s="3">
        <v>-42.98</v>
      </c>
    </row>
    <row r="8" spans="1:14" x14ac:dyDescent="0.2">
      <c r="A8" s="1" t="s">
        <v>4</v>
      </c>
      <c r="B8" s="3">
        <v>20061.555</v>
      </c>
      <c r="C8" s="3">
        <v>0</v>
      </c>
      <c r="D8" s="3">
        <v>-20061.560000000001</v>
      </c>
      <c r="E8" s="3">
        <v>-100</v>
      </c>
      <c r="F8" s="3">
        <v>20061.555</v>
      </c>
      <c r="G8" s="3">
        <v>0</v>
      </c>
      <c r="H8" s="3">
        <v>-20061.560000000001</v>
      </c>
      <c r="I8" s="3">
        <v>-100</v>
      </c>
      <c r="J8" s="3">
        <v>20061.555</v>
      </c>
      <c r="K8" s="3">
        <v>0</v>
      </c>
      <c r="L8" s="3">
        <v>-20061.560000000001</v>
      </c>
      <c r="M8" s="3">
        <v>-100</v>
      </c>
    </row>
    <row r="9" spans="1:14" x14ac:dyDescent="0.2">
      <c r="A9" s="1" t="s">
        <v>5</v>
      </c>
      <c r="B9" s="3">
        <v>744112.79306874995</v>
      </c>
      <c r="C9" s="3">
        <v>1080660.71</v>
      </c>
      <c r="D9" s="3">
        <v>336547.92</v>
      </c>
      <c r="E9" s="3">
        <v>45.23</v>
      </c>
      <c r="F9" s="3">
        <v>747893.27373541659</v>
      </c>
      <c r="G9" s="3">
        <v>919763.87</v>
      </c>
      <c r="H9" s="3">
        <v>171870.6</v>
      </c>
      <c r="I9" s="3">
        <v>22.98</v>
      </c>
      <c r="J9" s="3">
        <v>715445.16464905092</v>
      </c>
      <c r="K9" s="3">
        <v>1165715.6299999999</v>
      </c>
      <c r="L9" s="3">
        <v>450270.47</v>
      </c>
      <c r="M9" s="3">
        <v>62.94</v>
      </c>
    </row>
    <row r="11" spans="1:14" x14ac:dyDescent="0.2">
      <c r="A11" s="8" t="s">
        <v>6</v>
      </c>
      <c r="B11" s="9" t="s">
        <v>14</v>
      </c>
      <c r="C11" s="9"/>
      <c r="D11" s="9"/>
      <c r="E11" s="9"/>
      <c r="F11" s="9" t="s">
        <v>15</v>
      </c>
      <c r="G11" s="9"/>
      <c r="H11" s="9"/>
      <c r="I11" s="9"/>
      <c r="J11" s="9" t="s">
        <v>16</v>
      </c>
      <c r="K11" s="9"/>
      <c r="L11" s="9"/>
      <c r="M11" s="9"/>
    </row>
    <row r="12" spans="1:14" x14ac:dyDescent="0.2">
      <c r="A12" s="8"/>
      <c r="B12" s="2" t="s">
        <v>9</v>
      </c>
      <c r="C12" s="2" t="s">
        <v>10</v>
      </c>
      <c r="D12" s="2" t="s">
        <v>11</v>
      </c>
      <c r="E12" s="2" t="s">
        <v>12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9</v>
      </c>
      <c r="K12" s="2" t="s">
        <v>10</v>
      </c>
      <c r="L12" s="2" t="s">
        <v>11</v>
      </c>
      <c r="M12" s="2" t="s">
        <v>12</v>
      </c>
    </row>
    <row r="13" spans="1:14" x14ac:dyDescent="0.2">
      <c r="A13" s="1" t="s">
        <v>0</v>
      </c>
      <c r="B13" s="3">
        <v>6192280.77958469</v>
      </c>
      <c r="C13" s="3">
        <v>6652578.8600000003</v>
      </c>
      <c r="D13" s="3">
        <v>460298.09</v>
      </c>
      <c r="E13" s="3">
        <v>7.43</v>
      </c>
      <c r="F13" s="3">
        <v>6221576.4655980524</v>
      </c>
      <c r="G13" s="3">
        <v>6335838.0899999999</v>
      </c>
      <c r="H13" s="3">
        <v>114261.63</v>
      </c>
      <c r="I13" s="3">
        <v>1.84</v>
      </c>
      <c r="J13" s="3">
        <v>6267345.4934477638</v>
      </c>
      <c r="K13" s="3">
        <v>5389988.1500000004</v>
      </c>
      <c r="L13" s="3">
        <v>-877357.34</v>
      </c>
      <c r="M13" s="5">
        <v>-14</v>
      </c>
      <c r="N13" s="7"/>
    </row>
    <row r="14" spans="1:14" x14ac:dyDescent="0.2">
      <c r="A14" s="1" t="s">
        <v>1</v>
      </c>
      <c r="B14" s="3">
        <v>1362074.2212911777</v>
      </c>
      <c r="C14" s="3">
        <v>1099962.94</v>
      </c>
      <c r="D14" s="3">
        <v>-262111.28</v>
      </c>
      <c r="E14" s="3">
        <v>-19.239999999999998</v>
      </c>
      <c r="F14" s="3">
        <v>1392775.2914178448</v>
      </c>
      <c r="G14" s="3">
        <v>1116249.68</v>
      </c>
      <c r="H14" s="3">
        <v>-276525.61</v>
      </c>
      <c r="I14" s="3">
        <v>-19.850000000000001</v>
      </c>
      <c r="J14" s="3">
        <v>1430271.6974756336</v>
      </c>
      <c r="K14" s="3">
        <v>994389.06</v>
      </c>
      <c r="L14" s="3">
        <v>-435882.64</v>
      </c>
      <c r="M14" s="5">
        <v>-30.48</v>
      </c>
      <c r="N14" s="6"/>
    </row>
    <row r="15" spans="1:14" x14ac:dyDescent="0.2">
      <c r="A15" s="1" t="s">
        <v>2</v>
      </c>
      <c r="B15" s="3">
        <v>1257862.3675000002</v>
      </c>
      <c r="C15" s="3">
        <v>1003729.48</v>
      </c>
      <c r="D15" s="3">
        <v>-254132.89</v>
      </c>
      <c r="E15" s="3">
        <v>-20.2</v>
      </c>
      <c r="F15" s="3">
        <v>1257825.2961666668</v>
      </c>
      <c r="G15" s="3">
        <v>1105960.22</v>
      </c>
      <c r="H15" s="3">
        <v>-151865.07999999999</v>
      </c>
      <c r="I15" s="3">
        <v>-12.07</v>
      </c>
      <c r="J15" s="3">
        <v>1257788.2248333336</v>
      </c>
      <c r="K15" s="3">
        <v>1052747.3999999999</v>
      </c>
      <c r="L15" s="3">
        <v>-205040.82</v>
      </c>
      <c r="M15" s="5">
        <v>-16.3</v>
      </c>
      <c r="N15" s="6"/>
    </row>
    <row r="16" spans="1:14" x14ac:dyDescent="0.2">
      <c r="A16" s="1" t="s">
        <v>3</v>
      </c>
      <c r="B16" s="3">
        <v>2862695.486616333</v>
      </c>
      <c r="C16" s="3">
        <v>2297489.6800000002</v>
      </c>
      <c r="D16" s="3">
        <v>-565205.79</v>
      </c>
      <c r="E16" s="3">
        <v>-19.739999999999998</v>
      </c>
      <c r="F16" s="3">
        <v>2888518.1513353651</v>
      </c>
      <c r="G16" s="3">
        <v>2774049.66</v>
      </c>
      <c r="H16" s="3">
        <v>-114468.48</v>
      </c>
      <c r="I16" s="3">
        <v>-3.96</v>
      </c>
      <c r="J16" s="3">
        <v>2930343.4834027616</v>
      </c>
      <c r="K16" s="3">
        <v>2044403.48</v>
      </c>
      <c r="L16" s="3">
        <v>-885940</v>
      </c>
      <c r="M16" s="5">
        <v>-30.23</v>
      </c>
      <c r="N16" s="6"/>
    </row>
    <row r="17" spans="1:14" x14ac:dyDescent="0.2">
      <c r="A17" s="1" t="s">
        <v>4</v>
      </c>
      <c r="B17" s="3">
        <v>20061.555</v>
      </c>
      <c r="C17" s="3">
        <v>0</v>
      </c>
      <c r="D17" s="3">
        <v>-20061.560000000001</v>
      </c>
      <c r="E17" s="3">
        <v>-100</v>
      </c>
      <c r="F17" s="3">
        <v>20061.555</v>
      </c>
      <c r="G17" s="3">
        <v>0</v>
      </c>
      <c r="H17" s="3">
        <v>-20061.560000000001</v>
      </c>
      <c r="I17" s="3">
        <v>-100</v>
      </c>
      <c r="J17" s="3">
        <v>20061.555</v>
      </c>
      <c r="K17" s="5">
        <v>38400</v>
      </c>
      <c r="L17" s="5">
        <v>18338.439999999999</v>
      </c>
      <c r="M17" s="5">
        <v>91.41</v>
      </c>
      <c r="N17" s="6"/>
    </row>
    <row r="18" spans="1:14" x14ac:dyDescent="0.2">
      <c r="A18" s="1" t="s">
        <v>5</v>
      </c>
      <c r="B18" s="3">
        <v>689587.14917717967</v>
      </c>
      <c r="C18" s="3">
        <v>2251396.7599999998</v>
      </c>
      <c r="D18" s="3">
        <v>1561809.61</v>
      </c>
      <c r="E18" s="3">
        <v>226.48</v>
      </c>
      <c r="F18" s="3">
        <v>662396.1716781765</v>
      </c>
      <c r="G18" s="3">
        <v>1339578.53</v>
      </c>
      <c r="H18" s="3">
        <v>677182.36</v>
      </c>
      <c r="I18" s="3">
        <v>102.23</v>
      </c>
      <c r="J18" s="3">
        <v>628880.53273603553</v>
      </c>
      <c r="K18" s="3">
        <v>1260048.21</v>
      </c>
      <c r="L18" s="3">
        <v>631167.68000000005</v>
      </c>
      <c r="M18" s="5">
        <v>100.36</v>
      </c>
      <c r="N18" s="6"/>
    </row>
    <row r="20" spans="1:14" x14ac:dyDescent="0.2">
      <c r="A20" s="8" t="s">
        <v>6</v>
      </c>
      <c r="B20" s="9" t="s">
        <v>17</v>
      </c>
      <c r="C20" s="9"/>
      <c r="D20" s="9"/>
      <c r="E20" s="9"/>
      <c r="F20" s="9" t="s">
        <v>18</v>
      </c>
      <c r="G20" s="9"/>
      <c r="H20" s="9"/>
      <c r="I20" s="9"/>
      <c r="J20" s="9" t="s">
        <v>19</v>
      </c>
      <c r="K20" s="9"/>
      <c r="L20" s="9"/>
      <c r="M20" s="9"/>
    </row>
    <row r="21" spans="1:14" x14ac:dyDescent="0.2">
      <c r="A21" s="8"/>
      <c r="B21" s="2" t="s">
        <v>9</v>
      </c>
      <c r="C21" s="2" t="s">
        <v>10</v>
      </c>
      <c r="D21" s="2" t="s">
        <v>11</v>
      </c>
      <c r="E21" s="2" t="s">
        <v>12</v>
      </c>
      <c r="F21" s="2" t="s">
        <v>9</v>
      </c>
      <c r="G21" s="2" t="s">
        <v>10</v>
      </c>
      <c r="H21" s="2" t="s">
        <v>11</v>
      </c>
      <c r="I21" s="2" t="s">
        <v>12</v>
      </c>
      <c r="J21" s="2" t="s">
        <v>9</v>
      </c>
      <c r="K21" s="2" t="s">
        <v>10</v>
      </c>
      <c r="L21" s="2" t="s">
        <v>11</v>
      </c>
      <c r="M21" s="2" t="s">
        <v>12</v>
      </c>
    </row>
    <row r="22" spans="1:14" x14ac:dyDescent="0.2">
      <c r="A22" s="1" t="s">
        <v>0</v>
      </c>
      <c r="B22" s="3">
        <v>6301404.8309699111</v>
      </c>
      <c r="C22" s="3">
        <v>4090781.96</v>
      </c>
      <c r="D22" s="3">
        <v>-2210622.86</v>
      </c>
      <c r="E22" s="3">
        <v>-35.08</v>
      </c>
      <c r="F22" s="3">
        <v>6353167.0326998886</v>
      </c>
      <c r="G22" s="3"/>
      <c r="H22" s="3"/>
      <c r="I22" s="3"/>
      <c r="J22" s="3">
        <v>6361793.8552840408</v>
      </c>
      <c r="K22" s="3"/>
      <c r="L22" s="3"/>
      <c r="M22" s="3"/>
    </row>
    <row r="23" spans="1:14" x14ac:dyDescent="0.2">
      <c r="A23" s="1" t="s">
        <v>1</v>
      </c>
      <c r="B23" s="3">
        <v>1457234.5533165466</v>
      </c>
      <c r="C23" s="3">
        <v>1040831.65</v>
      </c>
      <c r="D23" s="3">
        <v>-416402.9</v>
      </c>
      <c r="E23" s="3">
        <v>-28.57</v>
      </c>
      <c r="F23" s="3">
        <v>1494793.4116154066</v>
      </c>
      <c r="G23" s="3"/>
      <c r="H23" s="3"/>
      <c r="I23" s="3"/>
      <c r="J23" s="3">
        <v>1520137.6050632149</v>
      </c>
      <c r="K23" s="3"/>
      <c r="L23" s="3"/>
      <c r="M23" s="3"/>
    </row>
    <row r="24" spans="1:14" x14ac:dyDescent="0.2">
      <c r="A24" s="1" t="s">
        <v>2</v>
      </c>
      <c r="B24" s="3">
        <v>1257751.1535000002</v>
      </c>
      <c r="C24" s="3">
        <v>1039394.86</v>
      </c>
      <c r="D24" s="3">
        <v>-218356.29</v>
      </c>
      <c r="E24" s="3">
        <v>-17.36</v>
      </c>
      <c r="F24" s="3">
        <v>1257714.0821666669</v>
      </c>
      <c r="G24" s="3"/>
      <c r="H24" s="3"/>
      <c r="I24" s="3"/>
      <c r="J24" s="3">
        <v>1258677.0108333335</v>
      </c>
      <c r="K24" s="3"/>
      <c r="L24" s="3"/>
      <c r="M24" s="3"/>
    </row>
    <row r="25" spans="1:14" x14ac:dyDescent="0.2">
      <c r="A25" s="1" t="s">
        <v>3</v>
      </c>
      <c r="B25" s="3">
        <v>2964098.9265775243</v>
      </c>
      <c r="C25" s="3">
        <v>717304.31999999995</v>
      </c>
      <c r="D25" s="3">
        <v>-2246794.6</v>
      </c>
      <c r="E25" s="3">
        <v>-75.8</v>
      </c>
      <c r="F25" s="3">
        <v>3003323.295153318</v>
      </c>
      <c r="G25" s="3"/>
      <c r="H25" s="3"/>
      <c r="I25" s="3"/>
      <c r="J25" s="3">
        <v>3011596.2586081428</v>
      </c>
      <c r="K25" s="3"/>
      <c r="L25" s="3"/>
      <c r="M25" s="3"/>
    </row>
    <row r="26" spans="1:14" x14ac:dyDescent="0.2">
      <c r="A26" s="1" t="s">
        <v>4</v>
      </c>
      <c r="B26" s="3">
        <v>20061.555</v>
      </c>
      <c r="C26" s="3">
        <v>200</v>
      </c>
      <c r="D26" s="3">
        <v>-19861.560000000001</v>
      </c>
      <c r="E26" s="3">
        <v>-99</v>
      </c>
      <c r="F26" s="3">
        <v>20061.555</v>
      </c>
      <c r="G26" s="3"/>
      <c r="H26" s="3"/>
      <c r="I26" s="3"/>
      <c r="J26" s="3">
        <v>20061.555</v>
      </c>
      <c r="K26" s="3"/>
      <c r="L26" s="3"/>
      <c r="M26" s="3"/>
    </row>
    <row r="27" spans="1:14" x14ac:dyDescent="0.2">
      <c r="A27" s="1" t="s">
        <v>5</v>
      </c>
      <c r="B27" s="3">
        <v>602258.64257584058</v>
      </c>
      <c r="C27" s="3">
        <v>1293051.1299999999</v>
      </c>
      <c r="D27" s="3">
        <v>690792.49</v>
      </c>
      <c r="E27" s="3">
        <v>114.7</v>
      </c>
      <c r="F27" s="3">
        <v>577274.6887644974</v>
      </c>
      <c r="G27" s="3"/>
      <c r="H27" s="3"/>
      <c r="I27" s="3"/>
      <c r="J27" s="3">
        <v>551321.42577935057</v>
      </c>
      <c r="K27" s="3"/>
      <c r="L27" s="3"/>
      <c r="M27" s="3"/>
    </row>
    <row r="29" spans="1:14" x14ac:dyDescent="0.2">
      <c r="A29" s="8" t="s">
        <v>6</v>
      </c>
      <c r="B29" s="9" t="s">
        <v>20</v>
      </c>
      <c r="C29" s="9"/>
      <c r="D29" s="9"/>
      <c r="E29" s="9"/>
      <c r="F29" s="9" t="s">
        <v>21</v>
      </c>
      <c r="G29" s="9"/>
      <c r="H29" s="9"/>
      <c r="I29" s="9"/>
      <c r="J29" s="9" t="s">
        <v>22</v>
      </c>
      <c r="K29" s="9"/>
      <c r="L29" s="9"/>
      <c r="M29" s="9"/>
    </row>
    <row r="30" spans="1:14" x14ac:dyDescent="0.2">
      <c r="A30" s="8"/>
      <c r="B30" s="2" t="s">
        <v>9</v>
      </c>
      <c r="C30" s="2" t="s">
        <v>10</v>
      </c>
      <c r="D30" s="2" t="s">
        <v>11</v>
      </c>
      <c r="E30" s="2" t="s">
        <v>12</v>
      </c>
      <c r="F30" s="2" t="s">
        <v>9</v>
      </c>
      <c r="G30" s="2" t="s">
        <v>10</v>
      </c>
      <c r="H30" s="2" t="s">
        <v>11</v>
      </c>
      <c r="I30" s="2" t="s">
        <v>12</v>
      </c>
      <c r="J30" s="2" t="s">
        <v>9</v>
      </c>
      <c r="K30" s="2" t="s">
        <v>10</v>
      </c>
      <c r="L30" s="2" t="s">
        <v>11</v>
      </c>
      <c r="M30" s="2" t="s">
        <v>12</v>
      </c>
    </row>
    <row r="31" spans="1:14" x14ac:dyDescent="0.2">
      <c r="A31" s="1" t="s">
        <v>0</v>
      </c>
      <c r="B31" s="3">
        <v>6392420.4214295316</v>
      </c>
      <c r="C31" s="3"/>
      <c r="D31" s="3"/>
      <c r="E31" s="3"/>
      <c r="F31" s="3"/>
      <c r="G31" s="3">
        <v>6428352.7871891726</v>
      </c>
      <c r="H31" s="3"/>
      <c r="I31" s="3"/>
      <c r="J31" s="3">
        <v>6463725.7136986908</v>
      </c>
      <c r="K31" s="3"/>
      <c r="L31" s="3"/>
      <c r="M31" s="3"/>
    </row>
    <row r="32" spans="1:14" x14ac:dyDescent="0.2">
      <c r="A32" s="1" t="s">
        <v>1</v>
      </c>
      <c r="B32" s="3">
        <v>1551177.5467884801</v>
      </c>
      <c r="C32" s="3"/>
      <c r="D32" s="3"/>
      <c r="E32" s="3"/>
      <c r="F32" s="3"/>
      <c r="G32" s="3">
        <v>1591925.1722052018</v>
      </c>
      <c r="H32" s="3"/>
      <c r="I32" s="3"/>
      <c r="J32" s="3">
        <v>1631817.1047303809</v>
      </c>
      <c r="K32" s="3"/>
      <c r="L32" s="3"/>
      <c r="M32" s="3"/>
    </row>
    <row r="33" spans="1:13" x14ac:dyDescent="0.2">
      <c r="A33" s="1" t="s">
        <v>2</v>
      </c>
      <c r="B33" s="3">
        <v>1260759.9395000001</v>
      </c>
      <c r="C33" s="3"/>
      <c r="D33" s="3"/>
      <c r="E33" s="3"/>
      <c r="F33" s="3"/>
      <c r="G33" s="3">
        <v>1263335.36816667</v>
      </c>
      <c r="H33" s="3"/>
      <c r="I33" s="3"/>
      <c r="J33" s="3">
        <v>1263298.2968333333</v>
      </c>
      <c r="K33" s="3"/>
      <c r="L33" s="3"/>
      <c r="M33" s="3"/>
    </row>
    <row r="34" spans="1:13" x14ac:dyDescent="0.2">
      <c r="A34" s="1" t="s">
        <v>3</v>
      </c>
      <c r="B34" s="3">
        <v>3042204.3892059745</v>
      </c>
      <c r="C34" s="3"/>
      <c r="D34" s="3"/>
      <c r="E34" s="3"/>
      <c r="F34" s="3"/>
      <c r="G34" s="3">
        <v>3070814.6809488125</v>
      </c>
      <c r="H34" s="3"/>
      <c r="I34" s="3"/>
      <c r="J34" s="3">
        <v>3101813.6365936557</v>
      </c>
      <c r="K34" s="3"/>
      <c r="L34" s="3"/>
      <c r="M34" s="3"/>
    </row>
    <row r="35" spans="1:13" x14ac:dyDescent="0.2">
      <c r="A35" s="1" t="s">
        <v>4</v>
      </c>
      <c r="B35" s="3">
        <v>20061.555</v>
      </c>
      <c r="C35" s="3"/>
      <c r="D35" s="3"/>
      <c r="E35" s="3"/>
      <c r="F35" s="3"/>
      <c r="G35" s="3">
        <v>20061.555</v>
      </c>
      <c r="H35" s="3"/>
      <c r="I35" s="3"/>
      <c r="J35" s="3">
        <v>20061.555</v>
      </c>
      <c r="K35" s="3"/>
      <c r="L35" s="3"/>
      <c r="M35" s="3"/>
    </row>
    <row r="36" spans="1:13" x14ac:dyDescent="0.2">
      <c r="A36" s="1" t="s">
        <v>5</v>
      </c>
      <c r="B36" s="3">
        <v>518216.99093507737</v>
      </c>
      <c r="C36" s="3"/>
      <c r="D36" s="3"/>
      <c r="E36" s="3"/>
      <c r="F36" s="3"/>
      <c r="G36" s="3">
        <v>482216.01086849149</v>
      </c>
      <c r="H36" s="3"/>
      <c r="I36" s="3"/>
      <c r="J36" s="3">
        <v>446735.12054132082</v>
      </c>
      <c r="K36" s="3"/>
      <c r="L36" s="3"/>
      <c r="M36" s="3"/>
    </row>
    <row r="38" spans="1:13" x14ac:dyDescent="0.2">
      <c r="A38" s="8" t="s">
        <v>6</v>
      </c>
      <c r="B38" s="9" t="s">
        <v>25</v>
      </c>
      <c r="C38" s="9"/>
      <c r="D38" s="9"/>
      <c r="E38" s="9"/>
    </row>
    <row r="39" spans="1:13" x14ac:dyDescent="0.2">
      <c r="A39" s="8"/>
      <c r="B39" s="2" t="s">
        <v>9</v>
      </c>
      <c r="C39" s="2" t="s">
        <v>10</v>
      </c>
      <c r="D39" s="2" t="s">
        <v>11</v>
      </c>
      <c r="E39" s="2" t="s">
        <v>12</v>
      </c>
    </row>
    <row r="40" spans="1:13" x14ac:dyDescent="0.2">
      <c r="A40" s="1" t="s">
        <v>0</v>
      </c>
      <c r="B40" s="3">
        <v>74544016.331069216</v>
      </c>
      <c r="C40" s="3">
        <f>C4+G4+K4+C13+G13+K13+C22</f>
        <v>35920366.93</v>
      </c>
      <c r="D40" s="3">
        <f>C40-B40</f>
        <v>-38623649.401069216</v>
      </c>
      <c r="E40" s="3">
        <f>(C40/B40-1)*100</f>
        <v>-51.813212249701735</v>
      </c>
      <c r="H40" s="4"/>
    </row>
    <row r="41" spans="1:13" x14ac:dyDescent="0.2">
      <c r="A41" s="1" t="s">
        <v>1</v>
      </c>
      <c r="B41" s="3">
        <v>17304476.857537158</v>
      </c>
      <c r="C41" s="3">
        <f t="shared" ref="C41:C45" si="0">C5+G5+K5+C14+G14+K14+C23</f>
        <v>7245778.4100000001</v>
      </c>
      <c r="D41" s="3">
        <f t="shared" ref="D41:D45" si="1">C41-B41</f>
        <v>-10058698.447537158</v>
      </c>
      <c r="E41" s="3">
        <f t="shared" ref="E41:E45" si="2">(C41/B41-1)*100</f>
        <v>-58.127723422947511</v>
      </c>
      <c r="H41" s="4"/>
    </row>
    <row r="42" spans="1:13" x14ac:dyDescent="0.2">
      <c r="A42" s="1" t="s">
        <v>2</v>
      </c>
      <c r="B42" s="3">
        <v>15109821.270000001</v>
      </c>
      <c r="C42" s="3">
        <f t="shared" si="0"/>
        <v>7285072.5300000003</v>
      </c>
      <c r="D42" s="3">
        <f t="shared" si="1"/>
        <v>-7824748.7400000012</v>
      </c>
      <c r="E42" s="3">
        <f t="shared" si="2"/>
        <v>-51.785845776586079</v>
      </c>
      <c r="H42" s="4"/>
    </row>
    <row r="43" spans="1:13" x14ac:dyDescent="0.2">
      <c r="A43" s="1" t="s">
        <v>3</v>
      </c>
      <c r="B43" s="3">
        <v>34522641.579022892</v>
      </c>
      <c r="C43" s="3">
        <f t="shared" si="0"/>
        <v>12040701.15</v>
      </c>
      <c r="D43" s="3">
        <f t="shared" si="1"/>
        <v>-22481940.429022893</v>
      </c>
      <c r="E43" s="3">
        <f t="shared" si="2"/>
        <v>-65.12230640740907</v>
      </c>
      <c r="H43" s="4"/>
    </row>
    <row r="44" spans="1:13" x14ac:dyDescent="0.2">
      <c r="A44" s="1" t="s">
        <v>4</v>
      </c>
      <c r="B44" s="5">
        <v>240738.65999999995</v>
      </c>
      <c r="C44" s="3">
        <f t="shared" si="0"/>
        <v>38600</v>
      </c>
      <c r="D44" s="3">
        <f t="shared" si="1"/>
        <v>-202138.65999999995</v>
      </c>
      <c r="E44" s="3">
        <f t="shared" si="2"/>
        <v>-83.966015263190386</v>
      </c>
      <c r="H44" s="4"/>
    </row>
    <row r="45" spans="1:13" x14ac:dyDescent="0.2">
      <c r="A45" s="1" t="s">
        <v>5</v>
      </c>
      <c r="B45" s="3">
        <v>7366337.9645091882</v>
      </c>
      <c r="C45" s="3">
        <f t="shared" si="0"/>
        <v>9310214.8399999999</v>
      </c>
      <c r="D45" s="3">
        <f t="shared" si="1"/>
        <v>1943876.8754908117</v>
      </c>
      <c r="E45" s="3">
        <f t="shared" si="2"/>
        <v>26.388646364806444</v>
      </c>
      <c r="H45" s="4"/>
    </row>
    <row r="46" spans="1:13" x14ac:dyDescent="0.2">
      <c r="A46" s="11" t="s">
        <v>23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</sheetData>
  <mergeCells count="20">
    <mergeCell ref="A38:A39"/>
    <mergeCell ref="B38:E38"/>
    <mergeCell ref="A46:M46"/>
    <mergeCell ref="A20:A21"/>
    <mergeCell ref="B20:E20"/>
    <mergeCell ref="F20:I20"/>
    <mergeCell ref="J20:M20"/>
    <mergeCell ref="A29:A30"/>
    <mergeCell ref="B29:E29"/>
    <mergeCell ref="F29:I29"/>
    <mergeCell ref="J29:M29"/>
    <mergeCell ref="A11:A12"/>
    <mergeCell ref="B11:E11"/>
    <mergeCell ref="F11:I11"/>
    <mergeCell ref="J11:M11"/>
    <mergeCell ref="A1:H1"/>
    <mergeCell ref="A2:A3"/>
    <mergeCell ref="B2:E2"/>
    <mergeCell ref="F2:I2"/>
    <mergeCell ref="J2:M2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9" orientation="landscape" horizontalDpi="300" verticalDpi="300" r:id="rId1"/>
  <headerFooter alignWithMargins="0"/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B99A031BD6774CA818ED23DA9DE93F" ma:contentTypeVersion="13" ma:contentTypeDescription="Create a new document." ma:contentTypeScope="" ma:versionID="709f415e8f95cfac436e9c48e9ce8999">
  <xsd:schema xmlns:xsd="http://www.w3.org/2001/XMLSchema" xmlns:xs="http://www.w3.org/2001/XMLSchema" xmlns:p="http://schemas.microsoft.com/office/2006/metadata/properties" xmlns:ns3="4977f284-9822-4a8a-8365-efbd33c2df27" xmlns:ns4="76903278-bf52-4d46-83b0-6e9ab4e940ba" targetNamespace="http://schemas.microsoft.com/office/2006/metadata/properties" ma:root="true" ma:fieldsID="64a60fe0a3741c794b1e06d7987031e0" ns3:_="" ns4:_="">
    <xsd:import namespace="4977f284-9822-4a8a-8365-efbd33c2df27"/>
    <xsd:import namespace="76903278-bf52-4d46-83b0-6e9ab4e940b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7f284-9822-4a8a-8365-efbd33c2df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03278-bf52-4d46-83b0-6e9ab4e940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70CD62-873E-4452-B53A-D4F91D3D40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977f284-9822-4a8a-8365-efbd33c2df27"/>
    <ds:schemaRef ds:uri="http://schemas.microsoft.com/office/2006/documentManagement/types"/>
    <ds:schemaRef ds:uri="http://purl.org/dc/elements/1.1/"/>
    <ds:schemaRef ds:uri="http://schemas.microsoft.com/office/2006/metadata/properties"/>
    <ds:schemaRef ds:uri="76903278-bf52-4d46-83b0-6e9ab4e940b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1C43CA4-AD55-41B0-8E5E-CC4CD1CBC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77f284-9822-4a8a-8365-efbd33c2df27"/>
    <ds:schemaRef ds:uri="76903278-bf52-4d46-83b0-6e9ab4e940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7420AB-890C-4D32-A9E2-550EFED45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Receita-Prevista Realizada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Cesar Paiva</dc:creator>
  <cp:lastModifiedBy>Jackeline Gonçalves Osório</cp:lastModifiedBy>
  <cp:lastPrinted>2023-06-22T11:59:48Z</cp:lastPrinted>
  <dcterms:created xsi:type="dcterms:W3CDTF">2020-08-18T14:54:37Z</dcterms:created>
  <dcterms:modified xsi:type="dcterms:W3CDTF">2023-09-12T13:31:03Z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0x01010001B99A031BD6774CA818ED23DA9DE93F</vt:lpwstr>
  </property>
</Properties>
</file>