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fomento-my.sharepoint.com/personal/paulo_paiva_goiasfomento_com/Documents/ASSAT/Siplan 2022/"/>
    </mc:Choice>
  </mc:AlternateContent>
  <xr:revisionPtr revIDLastSave="0" documentId="8_{DCACF9FC-9EAD-4988-A1BD-017419CB057A}" xr6:coauthVersionLast="47" xr6:coauthVersionMax="47" xr10:uidLastSave="{00000000-0000-0000-0000-000000000000}"/>
  <bookViews>
    <workbookView xWindow="-120" yWindow="-120" windowWidth="26880" windowHeight="14640" xr2:uid="{00000000-000D-0000-FFFF-FFFF00000000}"/>
  </bookViews>
  <sheets>
    <sheet name="Receita-Prevista Realizad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5" l="1"/>
  <c r="C44" i="5"/>
  <c r="D44" i="5" l="1"/>
  <c r="L16" i="5"/>
  <c r="L18" i="5"/>
  <c r="L15" i="5"/>
  <c r="L14" i="5"/>
  <c r="L13" i="5"/>
  <c r="C42" i="5" l="1"/>
  <c r="D8" i="5"/>
  <c r="C43" i="5"/>
  <c r="C41" i="5"/>
  <c r="C45" i="5"/>
  <c r="E40" i="5" l="1"/>
  <c r="E43" i="5"/>
  <c r="E42" i="5"/>
  <c r="D41" i="5"/>
  <c r="E45" i="5"/>
  <c r="D45" i="5"/>
  <c r="D43" i="5"/>
  <c r="D40" i="5"/>
  <c r="E41" i="5"/>
  <c r="D42" i="5"/>
</calcChain>
</file>

<file path=xl/sharedStrings.xml><?xml version="1.0" encoding="utf-8"?>
<sst xmlns="http://schemas.openxmlformats.org/spreadsheetml/2006/main" count="104" uniqueCount="27">
  <si>
    <t>RECEITAS</t>
  </si>
  <si>
    <t>      RECEITAS COM OPERAÇÕES DE CRÉDITO</t>
  </si>
  <si>
    <t>      RECEITAS COM SERVIÇOS</t>
  </si>
  <si>
    <t>      OUTRAS RECEITAS OPERACIONAIS</t>
  </si>
  <si>
    <t>      RECEITAS NÃO OPERACIONAIS</t>
  </si>
  <si>
    <t>      TESOURARIA</t>
  </si>
  <si>
    <t>Descrição</t>
  </si>
  <si>
    <t>Janeiro</t>
  </si>
  <si>
    <t>Fevereiro</t>
  </si>
  <si>
    <t>Orçado</t>
  </si>
  <si>
    <t>Realizado</t>
  </si>
  <si>
    <t>Δ R$</t>
  </si>
  <si>
    <t>Δ %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</si>
  <si>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</si>
  <si>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</si>
  <si>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</si>
  <si>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</si>
  <si>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</si>
  <si>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</si>
  <si>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</si>
  <si>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</si>
  <si>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</si>
  <si>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</si>
  <si>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NOTA: A Agência de Fomento de Goiás S.A., não recebeu transferências federais, estaduais ou municipais sob a forma de receitas.
possua receitas dessa natureza</t>
  </si>
  <si>
    <t>RECEITA PREVISTA / REALIZADA GOIÁSFOMENTO</t>
  </si>
  <si>
    <t>Acumulado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</si>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</sst>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 applyAlignment="1">
      <alignment horizontal="left" vertical="center" wrapText="1" shrinkToFit="1"/>
    </xf>
    <xf numFmtId="165" fontId="2" fillId="2" borderId="0" xfId="1" applyNumberFormat="1" applyFont="1" applyFill="1" applyAlignment="1">
      <alignment horizontal="center" wrapText="1" shrinkToFit="1"/>
    </xf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Alignment="1">
      <alignment horizontal="center"/>
    </xf>
    <xf numFmtId="10" fontId="0" fillId="0" borderId="0" xfId="0" applyNumberFormat="1"/>
    <xf numFmtId="166" fontId="0" fillId="0" borderId="0" xfId="0" applyNumberFormat="1"/>
    <xf numFmtId="49" fontId="2" fillId="2" borderId="0" xfId="0" applyNumberFormat="1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306457</xdr:colOff>
      <xdr:row>0</xdr:row>
      <xdr:rowOff>16563</xdr:rowOff>
    </xdr:from>
    <xdr:to>
      <xdr:col>12</xdr:col>
      <xdr:colOff>173936</xdr:colOff>
      <xdr:row>1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D0B89F-CCC4-468B-8967-B9A189B0347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63" r="31882" b="74302"/>
        <a:stretch/>
      </xdr:blipFill>
      <xdr:spPr bwMode="auto">
        <a:xfrm>
          <a:off x="8191500" y="16563"/>
          <a:ext cx="2401957" cy="62119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showGridLines="0" tabSelected="1" topLeftCell="A13" zoomScale="110" zoomScaleNormal="110" zoomScaleSheetLayoutView="110" workbookViewId="0">
      <selection activeCell="C40" sqref="C40"/>
    </sheetView>
  </sheetViews>
  <sheetFormatPr defaultRowHeight="12.75" x14ac:dyDescent="0.2"/>
  <cols>
    <col min="1" max="1" width="43.7109375" bestFit="1" customWidth="1"/>
    <col min="2" max="3" width="11.28515625" bestFit="1" customWidth="1"/>
    <col min="4" max="4" width="13.140625" customWidth="1"/>
    <col min="5" max="5" width="5.7109375" customWidth="1"/>
    <col min="6" max="7" width="11.28515625" bestFit="1" customWidth="1"/>
    <col min="8" max="8" width="10.85546875" bestFit="1" customWidth="1"/>
    <col min="9" max="9" width="6.5703125" customWidth="1"/>
    <col min="10" max="11" width="10.28515625" customWidth="1"/>
    <col min="12" max="12" width="10.85546875" bestFit="1" customWidth="1"/>
    <col min="13" max="13" width="5.7109375" customWidth="1"/>
    <col min="14" max="15" width="10.28515625" bestFit="1" customWidth="1"/>
    <col min="16" max="16" width="10.85546875" bestFit="1" customWidth="1"/>
    <col min="17" max="17" width="5.140625" bestFit="1" customWidth="1"/>
    <col min="18" max="19" width="10.28515625" bestFit="1" customWidth="1"/>
    <col min="20" max="20" width="9.28515625" bestFit="1" customWidth="1"/>
    <col min="21" max="21" width="4.7109375" bestFit="1" customWidth="1"/>
    <col min="22" max="23" width="10.28515625" bestFit="1" customWidth="1"/>
    <col min="24" max="24" width="9.28515625" bestFit="1" customWidth="1"/>
    <col min="25" max="25" width="4.7109375" bestFit="1" customWidth="1"/>
    <col min="26" max="27" width="10.28515625" bestFit="1" customWidth="1"/>
    <col min="28" max="28" width="10.85546875" bestFit="1" customWidth="1"/>
    <col min="29" max="29" width="4.7109375" bestFit="1" customWidth="1"/>
    <col min="30" max="30" width="10.28515625" bestFit="1" customWidth="1"/>
    <col min="31" max="31" width="9.85546875" bestFit="1" customWidth="1"/>
    <col min="32" max="32" width="10.85546875" bestFit="1" customWidth="1"/>
    <col min="33" max="33" width="5.7109375" bestFit="1" customWidth="1"/>
    <col min="34" max="34" width="10.28515625" bestFit="1" customWidth="1"/>
    <col min="35" max="35" width="9.85546875" bestFit="1" customWidth="1"/>
    <col min="36" max="36" width="10.85546875" bestFit="1" customWidth="1"/>
    <col min="37" max="37" width="5.7109375" bestFit="1" customWidth="1"/>
    <col min="38" max="38" width="10.28515625" bestFit="1" customWidth="1"/>
    <col min="39" max="39" width="9.85546875" bestFit="1" customWidth="1"/>
    <col min="40" max="40" width="10.85546875" bestFit="1" customWidth="1"/>
    <col min="41" max="41" width="5.7109375" bestFit="1" customWidth="1"/>
    <col min="42" max="42" width="10.28515625" bestFit="1" customWidth="1"/>
    <col min="43" max="43" width="9.85546875" bestFit="1" customWidth="1"/>
    <col min="44" max="44" width="10.85546875" bestFit="1" customWidth="1"/>
    <col min="45" max="45" width="5.7109375" bestFit="1" customWidth="1"/>
    <col min="46" max="46" width="10.28515625" bestFit="1" customWidth="1"/>
    <col min="47" max="47" width="9.85546875" bestFit="1" customWidth="1"/>
    <col min="48" max="48" width="10.85546875" bestFit="1" customWidth="1"/>
    <col min="49" max="49" width="5.7109375" bestFit="1" customWidth="1"/>
    <col min="50" max="51" width="11.28515625" bestFit="1" customWidth="1"/>
    <col min="52" max="52" width="11.85546875" bestFit="1" customWidth="1"/>
    <col min="53" max="53" width="5.140625" bestFit="1" customWidth="1"/>
  </cols>
  <sheetData>
    <row r="1" spans="1:14" ht="50.25" customHeight="1" x14ac:dyDescent="0.2">
      <c r="A1" s="11" t="s">
        <v>24</v>
      </c>
      <c r="B1" s="11"/>
      <c r="C1" s="11"/>
      <c r="D1" s="11"/>
      <c r="E1" s="11"/>
      <c r="F1" s="11"/>
      <c r="G1" s="11"/>
      <c r="H1" s="11"/>
    </row>
    <row r="2" spans="1:14" x14ac:dyDescent="0.2">
      <c r="A2" s="8" t="s">
        <v>6</v>
      </c>
      <c r="B2" s="9" t="s">
        <v>7</v>
      </c>
      <c r="C2" s="9"/>
      <c r="D2" s="9"/>
      <c r="E2" s="9"/>
      <c r="F2" s="9" t="s">
        <v>8</v>
      </c>
      <c r="G2" s="9"/>
      <c r="H2" s="9"/>
      <c r="I2" s="9"/>
      <c r="J2" s="9" t="s">
        <v>13</v>
      </c>
      <c r="K2" s="9"/>
      <c r="L2" s="9"/>
      <c r="M2" s="9"/>
    </row>
    <row r="3" spans="1:14" x14ac:dyDescent="0.2">
      <c r="A3" s="8"/>
      <c r="B3" s="2" t="s">
        <v>9</v>
      </c>
      <c r="C3" s="2" t="s">
        <v>10</v>
      </c>
      <c r="D3" s="2" t="s">
        <v>11</v>
      </c>
      <c r="E3" s="2" t="s">
        <v>12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4" x14ac:dyDescent="0.2">
      <c r="A4" s="1" t="s">
        <v>0</v>
      </c>
      <c r="B4" s="3">
        <v>5181274.7</v>
      </c>
      <c r="C4" s="3">
        <v>4192026.78</v>
      </c>
      <c r="D4" s="3">
        <v>-989247.92</v>
      </c>
      <c r="E4" s="3">
        <v>-19.09</v>
      </c>
      <c r="F4" s="3">
        <v>5704695.2400000002</v>
      </c>
      <c r="G4" s="3">
        <v>4417072.3</v>
      </c>
      <c r="H4" s="3">
        <v>-1287622.94</v>
      </c>
      <c r="I4" s="3">
        <v>-22.57</v>
      </c>
      <c r="J4" s="3">
        <v>6015823.0099999998</v>
      </c>
      <c r="K4" s="3">
        <v>4639324.74</v>
      </c>
      <c r="L4" s="3">
        <v>-1376498.27</v>
      </c>
      <c r="M4" s="3">
        <v>-22.88</v>
      </c>
    </row>
    <row r="5" spans="1:14" x14ac:dyDescent="0.2">
      <c r="A5" s="1" t="s">
        <v>1</v>
      </c>
      <c r="B5" s="3">
        <v>1535452.43</v>
      </c>
      <c r="C5" s="3">
        <v>1263054.3799999999</v>
      </c>
      <c r="D5" s="3">
        <v>-272398.05</v>
      </c>
      <c r="E5" s="3">
        <v>-17.739999999999998</v>
      </c>
      <c r="F5" s="3">
        <v>1181644.93</v>
      </c>
      <c r="G5" s="3">
        <v>1111405.8500000001</v>
      </c>
      <c r="H5" s="3">
        <v>11223.05</v>
      </c>
      <c r="I5" s="3">
        <v>0.95</v>
      </c>
      <c r="J5" s="3">
        <v>1668364.46</v>
      </c>
      <c r="K5" s="3">
        <v>1332733.79</v>
      </c>
      <c r="L5" s="3">
        <v>-335630.67</v>
      </c>
      <c r="M5" s="3">
        <v>-20.12</v>
      </c>
    </row>
    <row r="6" spans="1:14" x14ac:dyDescent="0.2">
      <c r="A6" s="1" t="s">
        <v>2</v>
      </c>
      <c r="B6" s="3">
        <v>1181707.3400000001</v>
      </c>
      <c r="C6" s="3">
        <v>1313428.3700000001</v>
      </c>
      <c r="D6" s="3">
        <v>131721.03</v>
      </c>
      <c r="E6" s="3">
        <v>11.15</v>
      </c>
      <c r="F6" s="3">
        <v>1181644.93</v>
      </c>
      <c r="G6" s="3">
        <v>1192867.98</v>
      </c>
      <c r="H6" s="3"/>
      <c r="I6" s="3"/>
      <c r="J6" s="3">
        <v>1181583.4099999999</v>
      </c>
      <c r="K6" s="3">
        <v>1210214.33</v>
      </c>
      <c r="L6" s="3">
        <v>28630.92</v>
      </c>
      <c r="M6" s="3">
        <v>2.42</v>
      </c>
    </row>
    <row r="7" spans="1:14" x14ac:dyDescent="0.2">
      <c r="A7" s="1" t="s">
        <v>3</v>
      </c>
      <c r="B7" s="3">
        <v>1780342.92</v>
      </c>
      <c r="C7" s="3">
        <v>883581.98</v>
      </c>
      <c r="D7" s="3">
        <v>-896760.94</v>
      </c>
      <c r="E7" s="3">
        <v>-50.37</v>
      </c>
      <c r="F7" s="3">
        <v>2308568</v>
      </c>
      <c r="G7" s="3">
        <v>1341507.31</v>
      </c>
      <c r="H7" s="3">
        <v>-967060.69</v>
      </c>
      <c r="I7" s="3">
        <v>-41.89</v>
      </c>
      <c r="J7" s="3">
        <v>2520714.38</v>
      </c>
      <c r="K7" s="3">
        <v>1240774.53</v>
      </c>
      <c r="L7" s="3">
        <v>-1279939.8500000001</v>
      </c>
      <c r="M7" s="3">
        <v>-50.78</v>
      </c>
    </row>
    <row r="8" spans="1:14" x14ac:dyDescent="0.2">
      <c r="A8" s="1" t="s">
        <v>4</v>
      </c>
      <c r="B8" s="3">
        <v>0</v>
      </c>
      <c r="C8" s="3">
        <v>0</v>
      </c>
      <c r="D8" s="3">
        <f t="shared" ref="D8" si="0">C8-B8</f>
        <v>0</v>
      </c>
      <c r="E8" s="3">
        <v>0</v>
      </c>
      <c r="F8" s="3">
        <v>0</v>
      </c>
      <c r="G8" s="3">
        <v>0</v>
      </c>
      <c r="H8" s="3"/>
      <c r="I8" s="3"/>
      <c r="J8" s="3">
        <v>0</v>
      </c>
      <c r="K8" s="3"/>
      <c r="L8" s="3"/>
      <c r="M8" s="3"/>
    </row>
    <row r="9" spans="1:14" x14ac:dyDescent="0.2">
      <c r="A9" s="1" t="s">
        <v>5</v>
      </c>
      <c r="B9" s="3">
        <v>683772.01</v>
      </c>
      <c r="C9" s="3">
        <v>731962.05</v>
      </c>
      <c r="D9" s="3">
        <v>48190.04</v>
      </c>
      <c r="E9" s="3">
        <v>7.05</v>
      </c>
      <c r="F9" s="3">
        <v>647932.37</v>
      </c>
      <c r="G9" s="3">
        <v>771291.16</v>
      </c>
      <c r="H9" s="3">
        <v>123358.79</v>
      </c>
      <c r="I9" s="3">
        <v>19.04</v>
      </c>
      <c r="J9" s="3">
        <v>645160.76</v>
      </c>
      <c r="K9" s="3">
        <v>855602.09</v>
      </c>
      <c r="L9" s="3">
        <v>210441.33</v>
      </c>
      <c r="M9" s="3">
        <v>32.619999999999997</v>
      </c>
    </row>
    <row r="11" spans="1:14" x14ac:dyDescent="0.2">
      <c r="A11" s="8" t="s">
        <v>6</v>
      </c>
      <c r="B11" s="9" t="s">
        <v>14</v>
      </c>
      <c r="C11" s="9"/>
      <c r="D11" s="9"/>
      <c r="E11" s="9"/>
      <c r="F11" s="9" t="s">
        <v>15</v>
      </c>
      <c r="G11" s="9"/>
      <c r="H11" s="9"/>
      <c r="I11" s="9"/>
      <c r="J11" s="9" t="s">
        <v>16</v>
      </c>
      <c r="K11" s="9"/>
      <c r="L11" s="9"/>
      <c r="M11" s="9"/>
    </row>
    <row r="12" spans="1:14" x14ac:dyDescent="0.2">
      <c r="A12" s="8"/>
      <c r="B12" s="2" t="s">
        <v>9</v>
      </c>
      <c r="C12" s="2" t="s">
        <v>10</v>
      </c>
      <c r="D12" s="2" t="s">
        <v>11</v>
      </c>
      <c r="E12" s="2" t="s">
        <v>12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9</v>
      </c>
      <c r="K12" s="2" t="s">
        <v>10</v>
      </c>
      <c r="L12" s="2" t="s">
        <v>11</v>
      </c>
      <c r="M12" s="2" t="s">
        <v>12</v>
      </c>
    </row>
    <row r="13" spans="1:14" x14ac:dyDescent="0.2">
      <c r="A13" s="1" t="s">
        <v>0</v>
      </c>
      <c r="B13" s="3">
        <v>6063032.8499999996</v>
      </c>
      <c r="C13" s="3">
        <v>7512977.5099999998</v>
      </c>
      <c r="D13" s="3">
        <v>1449944.66</v>
      </c>
      <c r="E13" s="3">
        <v>23.91</v>
      </c>
      <c r="F13" s="3">
        <v>6175670.6200000001</v>
      </c>
      <c r="G13" s="3">
        <v>5958933.0300000003</v>
      </c>
      <c r="H13" s="3">
        <v>-216737.59</v>
      </c>
      <c r="I13" s="3">
        <v>-3.51</v>
      </c>
      <c r="J13" s="3">
        <v>6321521.4699999997</v>
      </c>
      <c r="K13" s="3">
        <v>6100704.1200000001</v>
      </c>
      <c r="L13" s="3">
        <f>K13-J13</f>
        <v>-220817.34999999963</v>
      </c>
      <c r="M13" s="5">
        <v>-4</v>
      </c>
      <c r="N13" s="7"/>
    </row>
    <row r="14" spans="1:14" x14ac:dyDescent="0.2">
      <c r="A14" s="1" t="s">
        <v>1</v>
      </c>
      <c r="B14" s="3">
        <v>1659081</v>
      </c>
      <c r="C14" s="3">
        <v>1334838.94</v>
      </c>
      <c r="D14" s="3">
        <v>-324242.06</v>
      </c>
      <c r="E14" s="3">
        <v>-19.54</v>
      </c>
      <c r="F14" s="3">
        <v>1731567.89</v>
      </c>
      <c r="G14" s="3">
        <v>1354868.23</v>
      </c>
      <c r="H14" s="3">
        <v>-376699.66</v>
      </c>
      <c r="I14" s="3">
        <v>-21.75</v>
      </c>
      <c r="J14" s="3">
        <v>1811479.74</v>
      </c>
      <c r="K14" s="3">
        <v>1203232.26</v>
      </c>
      <c r="L14" s="3">
        <f>K14-J14</f>
        <v>-608247.48</v>
      </c>
      <c r="M14" s="5">
        <v>-34</v>
      </c>
      <c r="N14" s="6"/>
    </row>
    <row r="15" spans="1:14" x14ac:dyDescent="0.2">
      <c r="A15" s="1" t="s">
        <v>2</v>
      </c>
      <c r="B15" s="3">
        <v>1181522.74</v>
      </c>
      <c r="C15" s="3">
        <v>1479027.91</v>
      </c>
      <c r="D15" s="3">
        <v>297505.17</v>
      </c>
      <c r="E15" s="3">
        <v>25.18</v>
      </c>
      <c r="F15" s="3">
        <v>1181462.94</v>
      </c>
      <c r="G15" s="3">
        <v>1618377.77</v>
      </c>
      <c r="H15" s="3">
        <v>436914.83</v>
      </c>
      <c r="I15" s="3">
        <v>36.979999999999997</v>
      </c>
      <c r="J15" s="3">
        <v>1181403.97</v>
      </c>
      <c r="K15" s="3">
        <v>1456941.46</v>
      </c>
      <c r="L15" s="3">
        <f>K15-J15</f>
        <v>275537.49</v>
      </c>
      <c r="M15" s="5">
        <v>23</v>
      </c>
      <c r="N15" s="6"/>
    </row>
    <row r="16" spans="1:14" x14ac:dyDescent="0.2">
      <c r="A16" s="1" t="s">
        <v>3</v>
      </c>
      <c r="B16" s="3">
        <v>2610249.08</v>
      </c>
      <c r="C16" s="3">
        <v>3859419.55</v>
      </c>
      <c r="D16" s="3">
        <v>1249170.47</v>
      </c>
      <c r="E16" s="3">
        <v>47.86</v>
      </c>
      <c r="F16" s="3">
        <v>2684356.22</v>
      </c>
      <c r="G16" s="3">
        <v>1770134.84</v>
      </c>
      <c r="H16" s="3">
        <v>-914221.38</v>
      </c>
      <c r="I16" s="3">
        <v>-34.06</v>
      </c>
      <c r="J16" s="3">
        <v>2757441.12</v>
      </c>
      <c r="K16" s="3">
        <v>2563472.4</v>
      </c>
      <c r="L16" s="3">
        <f>K16-J16</f>
        <v>-193968.7200000002</v>
      </c>
      <c r="M16" s="5">
        <v>-7</v>
      </c>
      <c r="N16" s="6"/>
    </row>
    <row r="17" spans="1:14" x14ac:dyDescent="0.2">
      <c r="A17" s="1" t="s">
        <v>4</v>
      </c>
      <c r="B17" s="3">
        <v>0</v>
      </c>
      <c r="C17" s="3">
        <v>155200</v>
      </c>
      <c r="D17" s="3">
        <v>155200</v>
      </c>
      <c r="E17" s="3">
        <v>100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5" t="s">
        <v>26</v>
      </c>
      <c r="L17" s="5" t="s">
        <v>26</v>
      </c>
      <c r="M17" s="5"/>
      <c r="N17" s="6"/>
    </row>
    <row r="18" spans="1:14" x14ac:dyDescent="0.2">
      <c r="A18" s="1" t="s">
        <v>5</v>
      </c>
      <c r="B18" s="3">
        <v>612180.03</v>
      </c>
      <c r="C18" s="3">
        <v>684491.11</v>
      </c>
      <c r="D18" s="3">
        <v>72311.08</v>
      </c>
      <c r="E18" s="3">
        <v>11.81</v>
      </c>
      <c r="F18" s="3">
        <v>578283.56999999995</v>
      </c>
      <c r="G18" s="3">
        <v>1215552.19</v>
      </c>
      <c r="H18" s="3">
        <v>637268.62</v>
      </c>
      <c r="I18" s="3">
        <v>110.2</v>
      </c>
      <c r="J18" s="3">
        <v>571196.64</v>
      </c>
      <c r="K18" s="3">
        <v>877058</v>
      </c>
      <c r="L18" s="3">
        <f>K18-J18</f>
        <v>305861.36</v>
      </c>
      <c r="M18" s="5">
        <v>54</v>
      </c>
      <c r="N18" s="6"/>
    </row>
    <row r="20" spans="1:14" x14ac:dyDescent="0.2">
      <c r="A20" s="8" t="s">
        <v>6</v>
      </c>
      <c r="B20" s="9" t="s">
        <v>17</v>
      </c>
      <c r="C20" s="9"/>
      <c r="D20" s="9"/>
      <c r="E20" s="9"/>
      <c r="F20" s="9" t="s">
        <v>18</v>
      </c>
      <c r="G20" s="9"/>
      <c r="H20" s="9"/>
      <c r="I20" s="9"/>
      <c r="J20" s="9" t="s">
        <v>19</v>
      </c>
      <c r="K20" s="9"/>
      <c r="L20" s="9"/>
      <c r="M20" s="9"/>
    </row>
    <row r="21" spans="1:14" x14ac:dyDescent="0.2">
      <c r="A21" s="8"/>
      <c r="B21" s="2" t="s">
        <v>9</v>
      </c>
      <c r="C21" s="2" t="s">
        <v>10</v>
      </c>
      <c r="D21" s="2" t="s">
        <v>11</v>
      </c>
      <c r="E21" s="2" t="s">
        <v>12</v>
      </c>
      <c r="F21" s="2" t="s">
        <v>9</v>
      </c>
      <c r="G21" s="2" t="s">
        <v>10</v>
      </c>
      <c r="H21" s="2" t="s">
        <v>11</v>
      </c>
      <c r="I21" s="2" t="s">
        <v>12</v>
      </c>
      <c r="J21" s="2" t="s">
        <v>9</v>
      </c>
      <c r="K21" s="2" t="s">
        <v>10</v>
      </c>
      <c r="L21" s="2" t="s">
        <v>11</v>
      </c>
      <c r="M21" s="2" t="s">
        <v>12</v>
      </c>
    </row>
    <row r="22" spans="1:14" x14ac:dyDescent="0.2">
      <c r="A22" s="1" t="s">
        <v>0</v>
      </c>
      <c r="B22" s="3">
        <v>6368721.0499999998</v>
      </c>
      <c r="C22" s="3">
        <v>5341953.49</v>
      </c>
      <c r="D22" s="3">
        <v>-1026767.56</v>
      </c>
      <c r="E22" s="3">
        <v>-16.12</v>
      </c>
      <c r="F22" s="3">
        <v>6488151.1900000004</v>
      </c>
      <c r="G22" s="3">
        <v>4863742.37</v>
      </c>
      <c r="H22" s="3">
        <v>-1624408.82</v>
      </c>
      <c r="I22" s="3">
        <v>-25.04</v>
      </c>
      <c r="J22" s="3">
        <v>6630388.4699999997</v>
      </c>
      <c r="K22" s="3">
        <v>5576015.3899999997</v>
      </c>
      <c r="L22" s="3">
        <v>-1054373.08</v>
      </c>
      <c r="M22" s="3">
        <v>-15.9</v>
      </c>
    </row>
    <row r="23" spans="1:14" x14ac:dyDescent="0.2">
      <c r="A23" s="1" t="s">
        <v>1</v>
      </c>
      <c r="B23" s="3">
        <v>1869562.17</v>
      </c>
      <c r="C23" s="3">
        <v>1249918.97</v>
      </c>
      <c r="D23" s="3">
        <v>-619643.19999999995</v>
      </c>
      <c r="E23" s="3">
        <v>-33.14</v>
      </c>
      <c r="F23" s="3">
        <v>1947898.26</v>
      </c>
      <c r="G23" s="3">
        <v>1250706.43</v>
      </c>
      <c r="H23" s="3">
        <v>-697191.83</v>
      </c>
      <c r="I23" s="3">
        <v>-35.79</v>
      </c>
      <c r="J23" s="3">
        <v>2047837.08</v>
      </c>
      <c r="K23" s="3">
        <v>1105515.23</v>
      </c>
      <c r="L23" s="3">
        <v>-942321.85</v>
      </c>
      <c r="M23" s="3">
        <v>-46.02</v>
      </c>
    </row>
    <row r="24" spans="1:14" x14ac:dyDescent="0.2">
      <c r="A24" s="1" t="s">
        <v>2</v>
      </c>
      <c r="B24" s="3">
        <v>1181345.83</v>
      </c>
      <c r="C24" s="3">
        <v>1187923.9099999999</v>
      </c>
      <c r="D24" s="3">
        <v>6578.08</v>
      </c>
      <c r="E24" s="3">
        <v>0.56000000000000005</v>
      </c>
      <c r="F24" s="3">
        <v>1181288.51</v>
      </c>
      <c r="G24" s="3">
        <v>1182607.8700000001</v>
      </c>
      <c r="H24" s="3">
        <v>1319.36</v>
      </c>
      <c r="I24" s="3">
        <v>0.11</v>
      </c>
      <c r="J24" s="3">
        <v>1181231.99</v>
      </c>
      <c r="K24" s="3">
        <v>1127685.17</v>
      </c>
      <c r="L24" s="3">
        <v>-53546.82</v>
      </c>
      <c r="M24" s="3">
        <v>-4.53</v>
      </c>
    </row>
    <row r="25" spans="1:14" x14ac:dyDescent="0.2">
      <c r="A25" s="1" t="s">
        <v>3</v>
      </c>
      <c r="B25" s="3">
        <v>2827116.18</v>
      </c>
      <c r="C25" s="3">
        <v>1951912.12</v>
      </c>
      <c r="D25" s="3">
        <v>-875204.06</v>
      </c>
      <c r="E25" s="3">
        <v>-30.96</v>
      </c>
      <c r="F25" s="3">
        <v>2898337.93</v>
      </c>
      <c r="G25" s="3">
        <v>1348650.57</v>
      </c>
      <c r="H25" s="3">
        <v>-1549687.36</v>
      </c>
      <c r="I25" s="3">
        <v>-53.47</v>
      </c>
      <c r="J25" s="3">
        <v>2959992.95</v>
      </c>
      <c r="K25" s="3">
        <v>2342736.23</v>
      </c>
      <c r="L25" s="3">
        <v>-617256.72</v>
      </c>
      <c r="M25" s="3">
        <v>-20.85</v>
      </c>
    </row>
    <row r="26" spans="1:14" x14ac:dyDescent="0.2">
      <c r="A26" s="1" t="s">
        <v>4</v>
      </c>
      <c r="B26" s="3">
        <v>0</v>
      </c>
      <c r="C26" s="3">
        <v>53000</v>
      </c>
      <c r="D26" s="3">
        <v>128857.63</v>
      </c>
      <c r="E26" s="3">
        <v>30.09</v>
      </c>
      <c r="F26" s="3">
        <v>0</v>
      </c>
      <c r="G26" s="3">
        <v>521373.13</v>
      </c>
      <c r="H26" s="3">
        <v>93168.960000000006</v>
      </c>
      <c r="I26" s="3">
        <v>21.76</v>
      </c>
      <c r="J26" s="3">
        <v>0</v>
      </c>
      <c r="K26" s="3"/>
      <c r="L26" s="3"/>
      <c r="M26" s="3"/>
    </row>
    <row r="27" spans="1:14" x14ac:dyDescent="0.2">
      <c r="A27" s="1" t="s">
        <v>5</v>
      </c>
      <c r="B27" s="3">
        <v>490696.87</v>
      </c>
      <c r="C27" s="3">
        <v>899198.49</v>
      </c>
      <c r="D27" s="3">
        <v>408501.62</v>
      </c>
      <c r="E27" s="3">
        <v>83.25</v>
      </c>
      <c r="F27" s="3">
        <v>460626.49</v>
      </c>
      <c r="G27" s="3">
        <v>1061777.5</v>
      </c>
      <c r="H27" s="3">
        <v>601151.01</v>
      </c>
      <c r="I27" s="3">
        <v>130.51</v>
      </c>
      <c r="J27" s="3">
        <v>441326.45</v>
      </c>
      <c r="K27" s="3">
        <v>1000078.76</v>
      </c>
      <c r="L27" s="3">
        <v>558752.31000000006</v>
      </c>
      <c r="M27" s="3">
        <v>126.61</v>
      </c>
    </row>
    <row r="29" spans="1:14" x14ac:dyDescent="0.2">
      <c r="A29" s="8" t="s">
        <v>6</v>
      </c>
      <c r="B29" s="9" t="s">
        <v>20</v>
      </c>
      <c r="C29" s="9"/>
      <c r="D29" s="9"/>
      <c r="E29" s="9"/>
      <c r="F29" s="9" t="s">
        <v>21</v>
      </c>
      <c r="G29" s="9"/>
      <c r="H29" s="9"/>
      <c r="I29" s="9"/>
      <c r="J29" s="9" t="s">
        <v>22</v>
      </c>
      <c r="K29" s="9"/>
      <c r="L29" s="9"/>
      <c r="M29" s="9"/>
    </row>
    <row r="30" spans="1:14" x14ac:dyDescent="0.2">
      <c r="A30" s="8"/>
      <c r="B30" s="2" t="s">
        <v>9</v>
      </c>
      <c r="C30" s="2" t="s">
        <v>10</v>
      </c>
      <c r="D30" s="2" t="s">
        <v>11</v>
      </c>
      <c r="E30" s="2" t="s">
        <v>12</v>
      </c>
      <c r="F30" s="2" t="s">
        <v>9</v>
      </c>
      <c r="G30" s="2" t="s">
        <v>10</v>
      </c>
      <c r="H30" s="2" t="s">
        <v>11</v>
      </c>
      <c r="I30" s="2" t="s">
        <v>12</v>
      </c>
      <c r="J30" s="2" t="s">
        <v>9</v>
      </c>
      <c r="K30" s="2" t="s">
        <v>10</v>
      </c>
      <c r="L30" s="2" t="s">
        <v>11</v>
      </c>
      <c r="M30" s="2" t="s">
        <v>12</v>
      </c>
    </row>
    <row r="31" spans="1:14" x14ac:dyDescent="0.2">
      <c r="A31" s="1" t="s">
        <v>0</v>
      </c>
      <c r="B31" s="3">
        <v>6551584.8899999997</v>
      </c>
      <c r="C31" s="3">
        <v>7501738.6500000004</v>
      </c>
      <c r="D31" s="3">
        <v>950153.76</v>
      </c>
      <c r="E31" s="3">
        <v>14.5</v>
      </c>
      <c r="F31" s="3">
        <v>6658660.0999999996</v>
      </c>
      <c r="G31" s="3">
        <v>5368782.2000000002</v>
      </c>
      <c r="H31" s="3">
        <v>-1289877.8999999999</v>
      </c>
      <c r="I31" s="3">
        <v>-19.37</v>
      </c>
      <c r="J31" s="3">
        <v>6735239.7699999996</v>
      </c>
      <c r="K31" s="3">
        <v>6760457.2999999998</v>
      </c>
      <c r="L31" s="3">
        <v>25217.53</v>
      </c>
      <c r="M31" s="3">
        <v>0.37</v>
      </c>
    </row>
    <row r="32" spans="1:14" x14ac:dyDescent="0.2">
      <c r="A32" s="1" t="s">
        <v>1</v>
      </c>
      <c r="B32" s="3">
        <v>1929048.91</v>
      </c>
      <c r="C32" s="3">
        <v>1218901.74</v>
      </c>
      <c r="D32" s="3">
        <v>-710147.17</v>
      </c>
      <c r="E32" s="3">
        <v>-36.81</v>
      </c>
      <c r="F32" s="3">
        <v>1995264.82</v>
      </c>
      <c r="G32" s="3">
        <v>1154398.79</v>
      </c>
      <c r="H32" s="3">
        <v>-840866.03</v>
      </c>
      <c r="I32" s="3">
        <v>-42.14</v>
      </c>
      <c r="J32" s="3">
        <v>2031147.47</v>
      </c>
      <c r="K32" s="3">
        <v>1030899.47</v>
      </c>
      <c r="L32" s="3">
        <v>-1000248</v>
      </c>
      <c r="M32" s="3">
        <v>-49.25</v>
      </c>
    </row>
    <row r="33" spans="1:13" x14ac:dyDescent="0.2">
      <c r="A33" s="1" t="s">
        <v>2</v>
      </c>
      <c r="B33" s="3">
        <v>1181176.28</v>
      </c>
      <c r="C33" s="3">
        <v>1136593.1200000001</v>
      </c>
      <c r="D33" s="3">
        <v>-44583.16</v>
      </c>
      <c r="E33" s="3">
        <v>-3.77</v>
      </c>
      <c r="F33" s="3">
        <v>1181121.3400000001</v>
      </c>
      <c r="G33" s="3">
        <v>1213452.5</v>
      </c>
      <c r="H33" s="3">
        <v>32331.16</v>
      </c>
      <c r="I33" s="3">
        <v>2.74</v>
      </c>
      <c r="J33" s="3">
        <v>1181067.19</v>
      </c>
      <c r="K33" s="3">
        <v>1256536.92</v>
      </c>
      <c r="L33" s="3">
        <v>75469.73</v>
      </c>
      <c r="M33" s="3">
        <v>6.39</v>
      </c>
    </row>
    <row r="34" spans="1:13" x14ac:dyDescent="0.2">
      <c r="A34" s="1" t="s">
        <v>3</v>
      </c>
      <c r="B34" s="3">
        <v>3023046.24</v>
      </c>
      <c r="C34" s="3">
        <v>4150957.59</v>
      </c>
      <c r="D34" s="3">
        <v>1127911.3500000001</v>
      </c>
      <c r="E34" s="3">
        <v>37.31</v>
      </c>
      <c r="F34" s="3">
        <v>3084732.07</v>
      </c>
      <c r="G34" s="3">
        <v>1980468.84</v>
      </c>
      <c r="H34" s="3">
        <v>-1104263.23</v>
      </c>
      <c r="I34" s="3">
        <v>-35.799999999999997</v>
      </c>
      <c r="J34" s="3">
        <v>3145281.84</v>
      </c>
      <c r="K34" s="3">
        <v>3367076.7</v>
      </c>
      <c r="L34" s="3">
        <v>221794.86</v>
      </c>
      <c r="M34" s="3">
        <v>7.05</v>
      </c>
    </row>
    <row r="35" spans="1:13" x14ac:dyDescent="0.2">
      <c r="A35" s="1" t="s">
        <v>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/>
      <c r="J35" s="3">
        <v>0</v>
      </c>
      <c r="K35" s="3">
        <v>400</v>
      </c>
      <c r="L35" s="3">
        <v>400</v>
      </c>
      <c r="M35" s="3">
        <v>100</v>
      </c>
    </row>
    <row r="36" spans="1:13" x14ac:dyDescent="0.2">
      <c r="A36" s="1" t="s">
        <v>5</v>
      </c>
      <c r="B36" s="3">
        <v>418313.46</v>
      </c>
      <c r="C36" s="3">
        <v>995286.2</v>
      </c>
      <c r="D36" s="3">
        <v>576972.74</v>
      </c>
      <c r="E36" s="3">
        <v>137.93</v>
      </c>
      <c r="F36" s="3">
        <v>397541.87</v>
      </c>
      <c r="G36" s="3">
        <v>1020462.07</v>
      </c>
      <c r="H36" s="3">
        <v>622920.19999999995</v>
      </c>
      <c r="I36" s="3">
        <v>156.69</v>
      </c>
      <c r="J36" s="3">
        <v>377743.27</v>
      </c>
      <c r="K36" s="3">
        <v>1105544.21</v>
      </c>
      <c r="L36" s="3">
        <v>727800.94</v>
      </c>
      <c r="M36" s="3">
        <v>192.67</v>
      </c>
    </row>
    <row r="38" spans="1:13" x14ac:dyDescent="0.2">
      <c r="A38" s="8" t="s">
        <v>6</v>
      </c>
      <c r="B38" s="9" t="s">
        <v>25</v>
      </c>
      <c r="C38" s="9"/>
      <c r="D38" s="9"/>
      <c r="E38" s="9"/>
    </row>
    <row r="39" spans="1:13" x14ac:dyDescent="0.2">
      <c r="A39" s="8"/>
      <c r="B39" s="2" t="s">
        <v>9</v>
      </c>
      <c r="C39" s="2" t="s">
        <v>10</v>
      </c>
      <c r="D39" s="2" t="s">
        <v>11</v>
      </c>
      <c r="E39" s="2" t="s">
        <v>12</v>
      </c>
    </row>
    <row r="40" spans="1:13" x14ac:dyDescent="0.2">
      <c r="A40" s="1" t="s">
        <v>0</v>
      </c>
      <c r="B40" s="3">
        <v>74894763.359999999</v>
      </c>
      <c r="C40" s="3">
        <f>C4+G4+K4+C13+G13+K13+C22+G22+K22+C31+G31+K31</f>
        <v>68233727.879999995</v>
      </c>
      <c r="D40" s="3">
        <f t="shared" ref="D40:D45" si="1">C40-B40</f>
        <v>-6661035.4800000042</v>
      </c>
      <c r="E40" s="3">
        <f>(C40/B40-1)*100</f>
        <v>-8.8938601060558948</v>
      </c>
      <c r="H40" s="4"/>
    </row>
    <row r="41" spans="1:13" x14ac:dyDescent="0.2">
      <c r="A41" s="1" t="s">
        <v>1</v>
      </c>
      <c r="B41" s="3">
        <v>21793254.170000002</v>
      </c>
      <c r="C41" s="3">
        <f>C5+G5+K5+C14+G14+K14+C23+G23+K23+C32+G32+K32</f>
        <v>14610474.08</v>
      </c>
      <c r="D41" s="3">
        <f t="shared" si="1"/>
        <v>-7182780.0900000017</v>
      </c>
      <c r="E41" s="3">
        <f>(C41/B41-1)*100</f>
        <v>-32.958731330209602</v>
      </c>
      <c r="H41" s="4"/>
    </row>
    <row r="42" spans="1:13" x14ac:dyDescent="0.2">
      <c r="A42" s="1" t="s">
        <v>2</v>
      </c>
      <c r="B42" s="3">
        <v>14176556.470000001</v>
      </c>
      <c r="C42" s="3">
        <f>C6+G6+K6+C15+G15+K15+C24+G24+K24+C33+G33+K33</f>
        <v>15375657.309999997</v>
      </c>
      <c r="D42" s="3">
        <f t="shared" si="1"/>
        <v>1199100.8399999961</v>
      </c>
      <c r="E42" s="3">
        <f>(C42/B42-1)*100</f>
        <v>8.458336427026536</v>
      </c>
      <c r="H42" s="4"/>
    </row>
    <row r="43" spans="1:13" x14ac:dyDescent="0.2">
      <c r="A43" s="1" t="s">
        <v>3</v>
      </c>
      <c r="B43" s="3">
        <v>32600178.93</v>
      </c>
      <c r="C43" s="3">
        <f>C7+G7+K7+C16+G16+K16+C25+G25+K25+C34+G34+K34</f>
        <v>26800692.66</v>
      </c>
      <c r="D43" s="3">
        <f t="shared" si="1"/>
        <v>-5799486.2699999996</v>
      </c>
      <c r="E43" s="3">
        <f>(C43/B43-1)*100</f>
        <v>-17.789737542400662</v>
      </c>
      <c r="H43" s="4"/>
    </row>
    <row r="44" spans="1:13" x14ac:dyDescent="0.2">
      <c r="A44" s="1" t="s">
        <v>4</v>
      </c>
      <c r="B44" s="5">
        <v>0</v>
      </c>
      <c r="C44" s="3">
        <f>C17</f>
        <v>155200</v>
      </c>
      <c r="D44" s="3">
        <f>C44-B44</f>
        <v>155200</v>
      </c>
      <c r="E44" s="3">
        <v>100</v>
      </c>
      <c r="H44" s="4"/>
    </row>
    <row r="45" spans="1:13" x14ac:dyDescent="0.2">
      <c r="A45" s="1" t="s">
        <v>5</v>
      </c>
      <c r="B45" s="3">
        <v>6324773.79</v>
      </c>
      <c r="C45" s="3">
        <f t="shared" ref="C45" si="2">C9+G9+K9+C18+G18+K18+C27+G27+K27+C36+G36+K36</f>
        <v>11218303.829999998</v>
      </c>
      <c r="D45" s="3">
        <f t="shared" si="1"/>
        <v>4893530.0399999982</v>
      </c>
      <c r="E45" s="3">
        <f>(C45/B45-1)*100</f>
        <v>77.370830996945401</v>
      </c>
      <c r="H45" s="4"/>
    </row>
    <row r="46" spans="1:13" x14ac:dyDescent="0.2">
      <c r="A46" s="10" t="s">
        <v>23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mergeCells count="20">
    <mergeCell ref="A11:A12"/>
    <mergeCell ref="B11:E11"/>
    <mergeCell ref="F11:I11"/>
    <mergeCell ref="J11:M11"/>
    <mergeCell ref="A1:H1"/>
    <mergeCell ref="A2:A3"/>
    <mergeCell ref="B2:E2"/>
    <mergeCell ref="F2:I2"/>
    <mergeCell ref="J2:M2"/>
    <mergeCell ref="A38:A39"/>
    <mergeCell ref="B38:E38"/>
    <mergeCell ref="A46:M46"/>
    <mergeCell ref="A20:A21"/>
    <mergeCell ref="B20:E20"/>
    <mergeCell ref="F20:I20"/>
    <mergeCell ref="J20:M20"/>
    <mergeCell ref="A29:A30"/>
    <mergeCell ref="B29:E29"/>
    <mergeCell ref="F29:I29"/>
    <mergeCell ref="J29:M2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0" orientation="landscape" horizontalDpi="300" verticalDpi="300" r:id="rId1"/>
  <headerFooter alignWithMargins="0"/>
  <colBreaks count="1" manualBreakCount="1">
    <brk id="13" max="1048575" man="1"/>
  </colBreaks>
  <ignoredErrors>
    <ignoredError sqref="C4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B99A031BD6774CA818ED23DA9DE93F" ma:contentTypeVersion="13" ma:contentTypeDescription="Create a new document." ma:contentTypeScope="" ma:versionID="709f415e8f95cfac436e9c48e9ce8999">
  <xsd:schema xmlns:xsd="http://www.w3.org/2001/XMLSchema" xmlns:xs="http://www.w3.org/2001/XMLSchema" xmlns:p="http://schemas.microsoft.com/office/2006/metadata/properties" xmlns:ns3="4977f284-9822-4a8a-8365-efbd33c2df27" xmlns:ns4="76903278-bf52-4d46-83b0-6e9ab4e940ba" targetNamespace="http://schemas.microsoft.com/office/2006/metadata/properties" ma:root="true" ma:fieldsID="64a60fe0a3741c794b1e06d7987031e0" ns3:_="" ns4:_="">
    <xsd:import namespace="4977f284-9822-4a8a-8365-efbd33c2df27"/>
    <xsd:import namespace="76903278-bf52-4d46-83b0-6e9ab4e940b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7f284-9822-4a8a-8365-efbd33c2df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03278-bf52-4d46-83b0-6e9ab4e94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70CD62-873E-4452-B53A-D4F91D3D40C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7420AB-890C-4D32-A9E2-550EFED455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C43CA4-AD55-41B0-8E5E-CC4CD1CBC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7f284-9822-4a8a-8365-efbd33c2df27"/>
    <ds:schemaRef ds:uri="76903278-bf52-4d46-83b0-6e9ab4e94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Receita-Prevista Realizada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Cesar Paiva</dc:creator>
  <cp:lastModifiedBy>Paulo Cesar de Paiva</cp:lastModifiedBy>
  <cp:lastPrinted>2022-08-24T13:36:47Z</cp:lastPrinted>
  <dcterms:created xsi:type="dcterms:W3CDTF">2020-08-18T14:54:37Z</dcterms:created>
  <dcterms:modified xsi:type="dcterms:W3CDTF">2023-02-02T19:10:48Z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0x01010001B99A031BD6774CA818ED23DA9DE93F</vt:lpwstr>
  </property>
</Properties>
</file>